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83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H21" i="2" l="1"/>
  <c r="H23" i="2"/>
  <c r="E23" i="2"/>
  <c r="F23" i="2"/>
  <c r="G23" i="2"/>
  <c r="I23" i="2"/>
  <c r="J23" i="2"/>
  <c r="K23" i="2"/>
  <c r="M23" i="2"/>
  <c r="N23" i="2"/>
  <c r="O23" i="2"/>
  <c r="R23" i="2"/>
  <c r="T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E21" i="2"/>
  <c r="F21" i="2"/>
  <c r="G21" i="2"/>
  <c r="G22" i="2" s="1"/>
  <c r="G24" i="2" s="1"/>
  <c r="I21" i="2"/>
  <c r="J21" i="2"/>
  <c r="K21" i="2"/>
  <c r="L21" i="2"/>
  <c r="M21" i="2"/>
  <c r="N21" i="2"/>
  <c r="O21" i="2"/>
  <c r="P21" i="2"/>
  <c r="P22" i="2" s="1"/>
  <c r="P24" i="2" s="1"/>
  <c r="Q21" i="2"/>
  <c r="R21" i="2"/>
  <c r="R22" i="2" s="1"/>
  <c r="R24" i="2" s="1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D23" i="2"/>
  <c r="D21" i="2"/>
  <c r="F22" i="2" l="1"/>
  <c r="F24" i="2" s="1"/>
  <c r="W22" i="2"/>
  <c r="W24" i="2" s="1"/>
  <c r="X22" i="2"/>
  <c r="X24" i="2" s="1"/>
  <c r="AN22" i="2"/>
  <c r="AN24" i="2" s="1"/>
  <c r="E22" i="2"/>
  <c r="E24" i="2" s="1"/>
  <c r="J22" i="2"/>
  <c r="J24" i="2" s="1"/>
  <c r="L22" i="2"/>
  <c r="L24" i="2" s="1"/>
  <c r="N22" i="2"/>
  <c r="N24" i="2" s="1"/>
  <c r="H22" i="2"/>
  <c r="H24" i="2" s="1"/>
  <c r="Q22" i="2"/>
  <c r="Q24" i="2" s="1"/>
  <c r="AB22" i="2"/>
  <c r="AB24" i="2" s="1"/>
  <c r="AR22" i="2"/>
  <c r="AR24" i="2" s="1"/>
  <c r="AE22" i="2"/>
  <c r="AE24" i="2" s="1"/>
  <c r="D22" i="2"/>
  <c r="D24" i="2" s="1"/>
  <c r="AP22" i="2"/>
  <c r="AP24" i="2" s="1"/>
  <c r="AL22" i="2"/>
  <c r="AL24" i="2" s="1"/>
  <c r="Z22" i="2"/>
  <c r="Z24" i="2" s="1"/>
  <c r="V22" i="2"/>
  <c r="V24" i="2" s="1"/>
  <c r="AC22" i="2"/>
  <c r="AC24" i="2" s="1"/>
  <c r="K22" i="2"/>
  <c r="K24" i="2" s="1"/>
  <c r="AO22" i="2"/>
  <c r="AO24" i="2" s="1"/>
  <c r="AK22" i="2"/>
  <c r="AK24" i="2" s="1"/>
  <c r="AJ22" i="2"/>
  <c r="AJ24" i="2" s="1"/>
  <c r="AI22" i="2"/>
  <c r="AI24" i="2" s="1"/>
  <c r="T22" i="2"/>
  <c r="T24" i="2" s="1"/>
  <c r="S22" i="2"/>
  <c r="S24" i="2" s="1"/>
  <c r="M22" i="2"/>
  <c r="M24" i="2" s="1"/>
  <c r="AV25" i="2"/>
  <c r="AM22" i="2"/>
  <c r="AM24" i="2" s="1"/>
  <c r="AG22" i="2"/>
  <c r="AG24" i="2" s="1"/>
  <c r="O22" i="2"/>
  <c r="O24" i="2" s="1"/>
  <c r="U22" i="2"/>
  <c r="U24" i="2" s="1"/>
  <c r="AQ22" i="2"/>
  <c r="AQ24" i="2" s="1"/>
  <c r="AA22" i="2"/>
  <c r="AA24" i="2" s="1"/>
  <c r="AH22" i="2"/>
  <c r="AH24" i="2" s="1"/>
  <c r="AF22" i="2"/>
  <c r="AF24" i="2" s="1"/>
  <c r="AD22" i="2"/>
  <c r="AD24" i="2" s="1"/>
  <c r="Y22" i="2"/>
  <c r="Y24" i="2" s="1"/>
  <c r="I22" i="2"/>
  <c r="I24" i="2" s="1"/>
  <c r="AS24" i="2" l="1"/>
  <c r="AS25" i="2"/>
</calcChain>
</file>

<file path=xl/sharedStrings.xml><?xml version="1.0" encoding="utf-8"?>
<sst xmlns="http://schemas.openxmlformats.org/spreadsheetml/2006/main" count="65" uniqueCount="61">
  <si>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</si>
  <si>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</si>
  <si>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</si>
  <si>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</si>
  <si>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</si>
  <si>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</si>
  <si>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</si>
  <si>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</si>
  <si>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</si>
  <si>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</si>
  <si>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</si>
  <si>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</si>
  <si>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</si>
  <si>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</si>
  <si>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</si>
  <si>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</si>
  <si>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</si>
  <si>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</si>
  <si>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</si>
  <si>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</si>
  <si>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</si>
  <si>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</si>
  <si>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</si>
  <si>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гречка</t>
  </si>
  <si>
    <t>хлеб</t>
  </si>
  <si>
    <t>яблоки</t>
  </si>
  <si>
    <t>морковь</t>
  </si>
  <si>
    <t>банан</t>
  </si>
  <si>
    <t>фарш</t>
  </si>
  <si>
    <t>курага</t>
  </si>
  <si>
    <t>Макароны</t>
  </si>
  <si>
    <t>огурцы</t>
  </si>
  <si>
    <t>рис</t>
  </si>
  <si>
    <t>сосиски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</si>
  <si>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</si>
  <si>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</si>
  <si>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</si>
  <si>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</si>
  <si>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</si>
  <si>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</si>
  <si>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</si>
  <si>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</si>
  <si>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йогурт</t>
  </si>
  <si>
    <t>помидоры</t>
  </si>
  <si>
    <t>свекла</t>
  </si>
  <si>
    <t>сметана</t>
  </si>
  <si>
    <t>сок</t>
  </si>
  <si>
    <t>творог</t>
  </si>
  <si>
    <t>фасоль</t>
  </si>
  <si>
    <t>говядина</t>
  </si>
  <si>
    <t>Каша гречневая</t>
  </si>
  <si>
    <t>Суп куриный</t>
  </si>
  <si>
    <t>курица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</si>
  <si>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</si>
  <si>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_______________________/Баширов Б С.</t>
  </si>
  <si>
    <t>Зав.хоз _____________________/Магомедгазиев П.М</t>
  </si>
  <si>
    <t>Курбанова М</t>
  </si>
  <si>
    <t>понидельник</t>
  </si>
  <si>
    <t>Какао с молоком</t>
  </si>
  <si>
    <t>макароны</t>
  </si>
  <si>
    <t>на  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</si>
</sst>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164" fontId="3" fillId="0" borderId="1" xfId="0" applyNumberFormat="1" applyFont="1" applyBorder="1"/>
    <xf numFmtId="0" fontId="5" fillId="0" borderId="1" xfId="0" applyFont="1" applyBorder="1"/>
    <xf numFmtId="0" fontId="0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1" fillId="2" borderId="6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tabSelected="1" view="pageBreakPreview" zoomScale="60" zoomScaleNormal="70" workbookViewId="0">
      <pane xSplit="3" ySplit="7" topLeftCell="G8" activePane="bottomRight" state="frozen"/>
      <selection pane="topRight" activeCell="D1" sqref="D1"/>
      <selection pane="bottomLeft" activeCell="A8" sqref="A8"/>
      <selection pane="bottomRight" activeCell="C15" sqref="C15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customWidth="1"/>
    <col min="8" max="8" width="10" hidden="1" customWidth="1"/>
    <col min="9" max="9" width="9.88671875" customWidth="1"/>
    <col min="10" max="12" width="7.88671875" hidden="1" customWidth="1"/>
    <col min="13" max="13" width="7.109375" hidden="1" customWidth="1"/>
    <col min="14" max="14" width="10.44140625" customWidth="1"/>
    <col min="15" max="15" width="13.77734375" customWidth="1"/>
    <col min="16" max="17" width="11.5546875" customWidth="1"/>
    <col min="18" max="18" width="7.6640625" hidden="1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1" width="6.6640625" hidden="1" customWidth="1"/>
    <col min="32" max="34" width="8.5546875" hidden="1" customWidth="1"/>
    <col min="35" max="35" width="7.109375" customWidth="1"/>
    <col min="36" max="36" width="8.44140625" hidden="1" customWidth="1"/>
    <col min="37" max="37" width="6.8867187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10.77734375" customWidth="1"/>
    <col min="45" max="45" width="12.88671875" customWidth="1"/>
  </cols>
  <sheetData>
    <row r="1" spans="1:64" ht="24.75" customHeigh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O1" s="48" t="s">
        <v>57</v>
      </c>
      <c r="P1" s="48"/>
      <c r="Q1" s="48"/>
      <c r="R1" s="48"/>
      <c r="S1" s="48"/>
      <c r="W1" s="45" t="s">
        <v>54</v>
      </c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64" ht="29.25" customHeight="1" x14ac:dyDescent="0.4">
      <c r="A2" s="47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4" ht="30.75" customHeight="1" x14ac:dyDescent="0.5">
      <c r="A3" s="40" t="s">
        <v>60</v>
      </c>
      <c r="B3" s="40"/>
      <c r="C3" s="40"/>
      <c r="D3" s="40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0"/>
      <c r="S3" s="11"/>
      <c r="T3" s="11"/>
      <c r="U3" s="11"/>
      <c r="V3" s="11"/>
      <c r="W3" s="11"/>
      <c r="X3" s="11"/>
      <c r="Y3" s="11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4" ht="33" customHeight="1" x14ac:dyDescent="0.35">
      <c r="A4" s="41" t="s">
        <v>6</v>
      </c>
      <c r="B4" s="41"/>
      <c r="C4" s="25">
        <v>75</v>
      </c>
      <c r="D4" s="27"/>
      <c r="E4" s="2"/>
      <c r="F4" s="2"/>
      <c r="G4" s="2"/>
      <c r="H4" s="2"/>
      <c r="I4" s="2"/>
      <c r="J4" s="2"/>
      <c r="K4" s="2"/>
      <c r="L4" s="2"/>
      <c r="M4" s="2"/>
    </row>
    <row r="5" spans="1:64" ht="29.25" customHeight="1" x14ac:dyDescent="0.5">
      <c r="A5" s="42" t="s">
        <v>0</v>
      </c>
      <c r="B5" s="42"/>
      <c r="C5" s="14"/>
      <c r="D5" s="43" t="s">
        <v>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</row>
    <row r="6" spans="1:64" ht="38.25" customHeight="1" x14ac:dyDescent="0.4">
      <c r="A6" s="42"/>
      <c r="B6" s="42"/>
      <c r="C6" s="15"/>
      <c r="D6" s="1" t="s">
        <v>27</v>
      </c>
      <c r="E6" s="1" t="s">
        <v>13</v>
      </c>
      <c r="F6" s="1" t="s">
        <v>35</v>
      </c>
      <c r="G6" s="33" t="s">
        <v>52</v>
      </c>
      <c r="H6" s="33" t="s">
        <v>49</v>
      </c>
      <c r="I6" s="4" t="s">
        <v>23</v>
      </c>
      <c r="J6" s="4" t="s">
        <v>40</v>
      </c>
      <c r="K6" s="4" t="s">
        <v>41</v>
      </c>
      <c r="L6" s="4" t="s">
        <v>42</v>
      </c>
      <c r="M6" s="4" t="s">
        <v>11</v>
      </c>
      <c r="N6" s="4" t="s">
        <v>14</v>
      </c>
      <c r="O6" s="4" t="s">
        <v>15</v>
      </c>
      <c r="P6" s="34" t="s">
        <v>27</v>
      </c>
      <c r="Q6" s="33" t="s">
        <v>59</v>
      </c>
      <c r="R6" s="4" t="s">
        <v>29</v>
      </c>
      <c r="S6" s="4" t="s">
        <v>22</v>
      </c>
      <c r="T6" s="4" t="s">
        <v>30</v>
      </c>
      <c r="U6" s="33" t="s">
        <v>11</v>
      </c>
      <c r="V6" s="33" t="s">
        <v>36</v>
      </c>
      <c r="W6" s="33" t="s">
        <v>37</v>
      </c>
      <c r="X6" s="4" t="s">
        <v>20</v>
      </c>
      <c r="Y6" s="4" t="s">
        <v>26</v>
      </c>
      <c r="Z6" s="4" t="s">
        <v>31</v>
      </c>
      <c r="AA6" s="4" t="s">
        <v>43</v>
      </c>
      <c r="AB6" s="4" t="s">
        <v>34</v>
      </c>
      <c r="AC6" s="4" t="s">
        <v>32</v>
      </c>
      <c r="AD6" s="4" t="s">
        <v>12</v>
      </c>
      <c r="AE6" s="4" t="s">
        <v>44</v>
      </c>
      <c r="AF6" s="33" t="s">
        <v>38</v>
      </c>
      <c r="AG6" s="33" t="s">
        <v>45</v>
      </c>
      <c r="AH6" s="33" t="s">
        <v>46</v>
      </c>
      <c r="AI6" s="4" t="s">
        <v>10</v>
      </c>
      <c r="AJ6" s="4" t="s">
        <v>33</v>
      </c>
      <c r="AK6" s="4" t="s">
        <v>9</v>
      </c>
      <c r="AL6" s="4" t="s">
        <v>47</v>
      </c>
      <c r="AM6" s="4" t="s">
        <v>48</v>
      </c>
      <c r="AN6" s="4" t="s">
        <v>28</v>
      </c>
      <c r="AO6" s="4" t="s">
        <v>24</v>
      </c>
      <c r="AP6" s="4" t="s">
        <v>19</v>
      </c>
      <c r="AQ6" s="4" t="s">
        <v>25</v>
      </c>
      <c r="AR6" s="4" t="s">
        <v>20</v>
      </c>
    </row>
    <row r="7" spans="1:64" ht="18" x14ac:dyDescent="0.35">
      <c r="A7" s="3" t="s">
        <v>1</v>
      </c>
      <c r="B7" s="13" t="s">
        <v>18</v>
      </c>
      <c r="C7" s="26"/>
      <c r="D7" s="36" t="s">
        <v>16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4" ht="23.4" x14ac:dyDescent="0.45">
      <c r="A8" s="9">
        <v>1</v>
      </c>
      <c r="B8" s="28" t="s">
        <v>51</v>
      </c>
      <c r="C8" s="6"/>
      <c r="D8" s="24"/>
      <c r="E8" s="24"/>
      <c r="F8" s="24"/>
      <c r="G8" s="24">
        <v>105</v>
      </c>
      <c r="H8" s="24"/>
      <c r="I8" s="24"/>
      <c r="J8" s="24"/>
      <c r="K8" s="24"/>
      <c r="L8" s="24"/>
      <c r="M8" s="24"/>
      <c r="N8" s="24"/>
      <c r="O8" s="24">
        <v>40</v>
      </c>
      <c r="P8" s="24"/>
      <c r="Q8" s="24">
        <v>10</v>
      </c>
      <c r="R8" s="24"/>
      <c r="S8" s="24">
        <v>5</v>
      </c>
      <c r="T8" s="24"/>
      <c r="U8" s="24"/>
      <c r="V8" s="24"/>
      <c r="W8" s="24"/>
      <c r="X8" s="24"/>
      <c r="Y8" s="8">
        <v>10</v>
      </c>
      <c r="Z8" s="24"/>
      <c r="AA8" s="24"/>
      <c r="AB8" s="24"/>
      <c r="AC8" s="24"/>
      <c r="AD8" s="24"/>
      <c r="AE8" s="24"/>
      <c r="AF8" s="24"/>
      <c r="AG8" s="24"/>
      <c r="AH8" s="24"/>
      <c r="AI8" s="24">
        <v>2</v>
      </c>
      <c r="AJ8" s="24"/>
      <c r="AK8" s="24"/>
      <c r="AL8" s="24"/>
      <c r="AM8" s="24"/>
      <c r="AN8" s="24"/>
      <c r="AO8" s="24"/>
      <c r="AP8" s="24"/>
      <c r="AQ8" s="24"/>
      <c r="AR8" s="24"/>
    </row>
    <row r="9" spans="1:64" ht="23.4" x14ac:dyDescent="0.45">
      <c r="A9" s="9">
        <v>2</v>
      </c>
      <c r="B9" s="28" t="s">
        <v>50</v>
      </c>
      <c r="C9" s="6"/>
      <c r="D9" s="24"/>
      <c r="E9" s="24"/>
      <c r="F9" s="24"/>
      <c r="G9" s="24"/>
      <c r="H9" s="24"/>
      <c r="I9" s="24">
        <v>30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>
        <v>2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>
        <v>2</v>
      </c>
      <c r="AJ9" s="24"/>
      <c r="AK9" s="24"/>
      <c r="AL9" s="24"/>
      <c r="AM9" s="24"/>
      <c r="AN9" s="24"/>
      <c r="AO9" s="24"/>
      <c r="AP9" s="24"/>
      <c r="AQ9" s="24"/>
      <c r="AR9" s="24"/>
    </row>
    <row r="10" spans="1:64" ht="23.4" x14ac:dyDescent="0.45">
      <c r="A10" s="9">
        <v>3</v>
      </c>
      <c r="B10" s="28" t="s">
        <v>58</v>
      </c>
      <c r="C10" s="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>
        <v>2</v>
      </c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>
        <v>40</v>
      </c>
    </row>
    <row r="11" spans="1:64" ht="23.4" x14ac:dyDescent="0.45">
      <c r="A11" s="9">
        <v>4</v>
      </c>
      <c r="B11" s="28" t="s">
        <v>21</v>
      </c>
      <c r="C11" s="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30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>
        <v>74</v>
      </c>
      <c r="AP11" s="24"/>
      <c r="AQ11" s="24"/>
      <c r="AR11" s="24"/>
    </row>
    <row r="12" spans="1:64" ht="23.4" x14ac:dyDescent="0.45">
      <c r="A12" s="9">
        <v>5</v>
      </c>
      <c r="B12" s="28" t="s">
        <v>27</v>
      </c>
      <c r="C12" s="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>
        <v>120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64" ht="23.4" x14ac:dyDescent="0.45">
      <c r="A13" s="9">
        <v>6</v>
      </c>
      <c r="B13" s="28"/>
      <c r="C13" s="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64" ht="23.4" x14ac:dyDescent="0.45">
      <c r="A14" s="9">
        <v>7</v>
      </c>
      <c r="B14" s="1"/>
      <c r="C14" s="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8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spans="1:64" ht="23.4" x14ac:dyDescent="0.45">
      <c r="A15" s="9">
        <v>8</v>
      </c>
      <c r="B15" s="3"/>
      <c r="C15" s="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64" ht="23.4" x14ac:dyDescent="0.45">
      <c r="A16" s="9">
        <v>9</v>
      </c>
      <c r="B16" s="3"/>
      <c r="C16" s="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8" ht="23.4" x14ac:dyDescent="0.45">
      <c r="A17" s="9">
        <v>10</v>
      </c>
      <c r="B17" s="3"/>
      <c r="C17" s="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8" ht="23.4" x14ac:dyDescent="0.45">
      <c r="A18" s="9">
        <v>11</v>
      </c>
      <c r="B18" s="3"/>
      <c r="C18" s="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48" ht="23.4" x14ac:dyDescent="0.45">
      <c r="A19" s="9">
        <v>12</v>
      </c>
      <c r="B19" s="3"/>
      <c r="C19" s="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pans="1:48" ht="24.9" customHeight="1" x14ac:dyDescent="0.45">
      <c r="A20" s="9">
        <v>13</v>
      </c>
      <c r="B20" s="3"/>
      <c r="C20" s="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8" ht="24.9" customHeight="1" x14ac:dyDescent="0.35">
      <c r="A21" s="3"/>
      <c r="B21" s="3" t="s">
        <v>7</v>
      </c>
      <c r="C21" s="3"/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105</v>
      </c>
      <c r="H21" s="3">
        <f>SUM(H8:H20)</f>
        <v>0</v>
      </c>
      <c r="I21" s="3">
        <f t="shared" si="0"/>
        <v>30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40</v>
      </c>
      <c r="P21" s="3">
        <f t="shared" si="0"/>
        <v>120</v>
      </c>
      <c r="Q21" s="3">
        <f t="shared" si="0"/>
        <v>10</v>
      </c>
      <c r="R21" s="3">
        <f t="shared" si="0"/>
        <v>0</v>
      </c>
      <c r="S21" s="3">
        <f t="shared" si="0"/>
        <v>5</v>
      </c>
      <c r="T21" s="3">
        <f t="shared" si="0"/>
        <v>0</v>
      </c>
      <c r="U21" s="3">
        <f t="shared" si="0"/>
        <v>2</v>
      </c>
      <c r="V21" s="3">
        <f t="shared" si="0"/>
        <v>0</v>
      </c>
      <c r="W21" s="3">
        <f t="shared" si="0"/>
        <v>2</v>
      </c>
      <c r="X21" s="3">
        <f t="shared" si="0"/>
        <v>0</v>
      </c>
      <c r="Y21" s="3">
        <f t="shared" si="0"/>
        <v>10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4</v>
      </c>
      <c r="AJ21" s="3">
        <f t="shared" si="0"/>
        <v>0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74</v>
      </c>
      <c r="AP21" s="3">
        <f t="shared" si="0"/>
        <v>0</v>
      </c>
      <c r="AQ21" s="3">
        <f t="shared" si="0"/>
        <v>0</v>
      </c>
      <c r="AR21" s="3">
        <f t="shared" si="0"/>
        <v>40</v>
      </c>
    </row>
    <row r="22" spans="1:48" ht="24.9" customHeight="1" x14ac:dyDescent="0.35">
      <c r="A22" s="3"/>
      <c r="B22" s="5" t="s">
        <v>8</v>
      </c>
      <c r="C22" s="5"/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7875</v>
      </c>
      <c r="H22" s="3">
        <f>$C$4*H21</f>
        <v>0</v>
      </c>
      <c r="I22" s="3">
        <f t="shared" si="1"/>
        <v>2250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3000</v>
      </c>
      <c r="P22" s="3">
        <f t="shared" si="1"/>
        <v>9000</v>
      </c>
      <c r="Q22" s="3">
        <f t="shared" si="1"/>
        <v>750</v>
      </c>
      <c r="R22" s="3">
        <f t="shared" si="1"/>
        <v>0</v>
      </c>
      <c r="S22" s="3">
        <f t="shared" si="1"/>
        <v>375</v>
      </c>
      <c r="T22" s="3">
        <f t="shared" si="1"/>
        <v>0</v>
      </c>
      <c r="U22" s="3">
        <f t="shared" si="1"/>
        <v>150</v>
      </c>
      <c r="V22" s="3">
        <f t="shared" si="1"/>
        <v>0</v>
      </c>
      <c r="W22" s="3">
        <f t="shared" si="1"/>
        <v>150</v>
      </c>
      <c r="X22" s="3">
        <f t="shared" si="1"/>
        <v>0</v>
      </c>
      <c r="Y22" s="3">
        <f t="shared" si="1"/>
        <v>750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300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5550</v>
      </c>
      <c r="AP22" s="3">
        <f t="shared" si="1"/>
        <v>0</v>
      </c>
      <c r="AQ22" s="3">
        <f t="shared" si="1"/>
        <v>0</v>
      </c>
      <c r="AR22" s="3">
        <f t="shared" si="1"/>
        <v>3000</v>
      </c>
    </row>
    <row r="23" spans="1:48" ht="24.9" customHeight="1" x14ac:dyDescent="0.4">
      <c r="A23" s="3"/>
      <c r="B23" s="5" t="s">
        <v>17</v>
      </c>
      <c r="C23" s="5"/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31">
        <f t="shared" si="2"/>
        <v>0.23</v>
      </c>
      <c r="H23" s="31">
        <f>H26/1000</f>
        <v>0.35</v>
      </c>
      <c r="I23" s="31">
        <f t="shared" si="2"/>
        <v>0.09</v>
      </c>
      <c r="J23" s="31">
        <f t="shared" si="2"/>
        <v>0.13</v>
      </c>
      <c r="K23" s="31">
        <f t="shared" si="2"/>
        <v>0</v>
      </c>
      <c r="L23" s="31">
        <v>16</v>
      </c>
      <c r="M23" s="31">
        <f t="shared" si="2"/>
        <v>0.6</v>
      </c>
      <c r="N23" s="31">
        <f t="shared" si="2"/>
        <v>0.05</v>
      </c>
      <c r="O23" s="31">
        <f t="shared" si="2"/>
        <v>0.05</v>
      </c>
      <c r="P23" s="31">
        <v>0.12</v>
      </c>
      <c r="Q23" s="31">
        <v>4.2999999999999997E-2</v>
      </c>
      <c r="R23" s="31">
        <f t="shared" si="2"/>
        <v>0</v>
      </c>
      <c r="S23" s="31">
        <v>3.5000000000000003E-2</v>
      </c>
      <c r="T23" s="1">
        <f t="shared" si="2"/>
        <v>0.05</v>
      </c>
      <c r="U23" s="4">
        <v>5</v>
      </c>
      <c r="V23" s="1">
        <f t="shared" si="2"/>
        <v>0.13</v>
      </c>
      <c r="W23" s="31">
        <f t="shared" si="2"/>
        <v>0.66</v>
      </c>
      <c r="X23" s="31">
        <f t="shared" si="2"/>
        <v>8.5000000000000006E-2</v>
      </c>
      <c r="Y23" s="31">
        <f t="shared" si="2"/>
        <v>0.04</v>
      </c>
      <c r="Z23" s="31">
        <f t="shared" si="2"/>
        <v>0</v>
      </c>
      <c r="AA23" s="31">
        <f t="shared" si="2"/>
        <v>0</v>
      </c>
      <c r="AB23" s="31">
        <f t="shared" si="2"/>
        <v>0</v>
      </c>
      <c r="AC23" s="31">
        <f t="shared" si="2"/>
        <v>5.5E-2</v>
      </c>
      <c r="AD23" s="31">
        <f t="shared" si="2"/>
        <v>0.06</v>
      </c>
      <c r="AE23" s="31">
        <f t="shared" si="2"/>
        <v>0</v>
      </c>
      <c r="AF23" s="31">
        <f t="shared" si="2"/>
        <v>0</v>
      </c>
      <c r="AG23" s="31">
        <f t="shared" si="2"/>
        <v>0</v>
      </c>
      <c r="AH23" s="31">
        <f t="shared" si="2"/>
        <v>0</v>
      </c>
      <c r="AI23" s="31">
        <f t="shared" si="2"/>
        <v>1.4999999999999999E-2</v>
      </c>
      <c r="AJ23" s="31">
        <f t="shared" si="2"/>
        <v>0.42</v>
      </c>
      <c r="AK23" s="31">
        <f t="shared" si="2"/>
        <v>0.37</v>
      </c>
      <c r="AL23" s="31">
        <f t="shared" si="2"/>
        <v>0</v>
      </c>
      <c r="AM23" s="31">
        <f t="shared" si="2"/>
        <v>0.14000000000000001</v>
      </c>
      <c r="AN23" s="31">
        <f t="shared" si="2"/>
        <v>0.45</v>
      </c>
      <c r="AO23" s="31">
        <f t="shared" si="2"/>
        <v>0.04</v>
      </c>
      <c r="AP23" s="31">
        <f t="shared" si="2"/>
        <v>1.1000000000000001</v>
      </c>
      <c r="AQ23" s="31">
        <f t="shared" si="2"/>
        <v>8.5000000000000006E-2</v>
      </c>
      <c r="AR23" s="31">
        <v>0.06</v>
      </c>
    </row>
    <row r="24" spans="1:48" ht="24.9" customHeight="1" x14ac:dyDescent="0.35">
      <c r="A24" s="3"/>
      <c r="B24" s="5" t="s">
        <v>4</v>
      </c>
      <c r="C24" s="5"/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1811.25</v>
      </c>
      <c r="H24" s="5">
        <f>H22*H23</f>
        <v>0</v>
      </c>
      <c r="I24" s="5">
        <f t="shared" si="3"/>
        <v>202.5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0</v>
      </c>
      <c r="O24" s="5">
        <f t="shared" si="3"/>
        <v>150</v>
      </c>
      <c r="P24" s="32">
        <f>P23*P22</f>
        <v>1080</v>
      </c>
      <c r="Q24" s="5">
        <f t="shared" si="3"/>
        <v>32.25</v>
      </c>
      <c r="R24" s="5">
        <f t="shared" si="3"/>
        <v>0</v>
      </c>
      <c r="S24" s="5">
        <f t="shared" si="3"/>
        <v>13.125000000000002</v>
      </c>
      <c r="T24" s="5">
        <f t="shared" si="3"/>
        <v>0</v>
      </c>
      <c r="U24" s="5">
        <f t="shared" si="3"/>
        <v>750</v>
      </c>
      <c r="V24" s="5">
        <f t="shared" si="3"/>
        <v>0</v>
      </c>
      <c r="W24" s="5">
        <f t="shared" si="3"/>
        <v>99</v>
      </c>
      <c r="X24" s="5">
        <f t="shared" si="3"/>
        <v>0</v>
      </c>
      <c r="Y24" s="5">
        <f t="shared" si="3"/>
        <v>30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4.5</v>
      </c>
      <c r="AJ24" s="5">
        <f t="shared" si="3"/>
        <v>0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222</v>
      </c>
      <c r="AP24" s="5">
        <f t="shared" si="3"/>
        <v>0</v>
      </c>
      <c r="AQ24" s="5">
        <f t="shared" si="3"/>
        <v>0</v>
      </c>
      <c r="AR24" s="5">
        <f t="shared" si="3"/>
        <v>180</v>
      </c>
      <c r="AS24" s="35">
        <f>SUM(G24:AR24)</f>
        <v>4574.625</v>
      </c>
    </row>
    <row r="25" spans="1:48" ht="38.2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8"/>
      <c r="Z25" s="1"/>
      <c r="AA25" s="1"/>
      <c r="AB25" s="1"/>
      <c r="AC25" s="1"/>
      <c r="AD25" s="6"/>
      <c r="AE25" s="6"/>
      <c r="AF25" s="17"/>
      <c r="AG25" s="17"/>
      <c r="AH25" s="17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6">
        <f>SUM(D24:AR24)</f>
        <v>4574.625</v>
      </c>
      <c r="AV25" s="2">
        <f>C4*61</f>
        <v>4575</v>
      </c>
    </row>
    <row r="26" spans="1:48" ht="36" customHeight="1" x14ac:dyDescent="0.45">
      <c r="A26" s="18"/>
      <c r="B26" s="18" t="s">
        <v>39</v>
      </c>
      <c r="C26" s="18"/>
      <c r="D26" s="20">
        <v>120</v>
      </c>
      <c r="E26" s="20"/>
      <c r="F26" s="20"/>
      <c r="G26" s="20">
        <v>230</v>
      </c>
      <c r="H26" s="20">
        <v>350</v>
      </c>
      <c r="I26" s="20">
        <v>90</v>
      </c>
      <c r="J26" s="20">
        <v>130</v>
      </c>
      <c r="K26" s="20"/>
      <c r="L26" s="29">
        <v>16</v>
      </c>
      <c r="M26" s="20">
        <v>600</v>
      </c>
      <c r="N26" s="20">
        <v>50</v>
      </c>
      <c r="O26" s="20">
        <v>50</v>
      </c>
      <c r="P26" s="23">
        <v>120</v>
      </c>
      <c r="Q26" s="20">
        <v>43</v>
      </c>
      <c r="R26" s="20"/>
      <c r="S26" s="20">
        <v>35</v>
      </c>
      <c r="T26" s="20">
        <v>50</v>
      </c>
      <c r="U26" s="20">
        <v>500</v>
      </c>
      <c r="V26" s="20">
        <v>130</v>
      </c>
      <c r="W26" s="20">
        <v>660</v>
      </c>
      <c r="X26" s="20">
        <v>85</v>
      </c>
      <c r="Y26" s="21">
        <v>40</v>
      </c>
      <c r="Z26" s="20"/>
      <c r="AA26" s="20"/>
      <c r="AB26" s="20"/>
      <c r="AC26" s="20">
        <v>55</v>
      </c>
      <c r="AD26" s="22">
        <v>60</v>
      </c>
      <c r="AE26" s="22"/>
      <c r="AF26" s="23"/>
      <c r="AG26" s="23"/>
      <c r="AH26" s="23"/>
      <c r="AI26" s="20">
        <v>15</v>
      </c>
      <c r="AJ26" s="20">
        <v>420</v>
      </c>
      <c r="AK26" s="20">
        <v>370</v>
      </c>
      <c r="AL26" s="20"/>
      <c r="AM26" s="20">
        <v>140</v>
      </c>
      <c r="AN26" s="20">
        <v>450</v>
      </c>
      <c r="AO26" s="20">
        <v>40</v>
      </c>
      <c r="AP26" s="20">
        <v>1100</v>
      </c>
      <c r="AQ26" s="20">
        <v>85</v>
      </c>
      <c r="AR26" s="20">
        <v>60</v>
      </c>
      <c r="AS26" s="19"/>
    </row>
    <row r="27" spans="1:48" ht="39" customHeight="1" x14ac:dyDescent="0.35">
      <c r="A27" s="2"/>
      <c r="B27" s="2" t="s">
        <v>55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48" ht="18" x14ac:dyDescent="0.35">
      <c r="A29" s="2"/>
      <c r="B29" s="2" t="s">
        <v>5</v>
      </c>
      <c r="C29" s="2"/>
      <c r="D29" s="2"/>
      <c r="E29" s="2"/>
      <c r="F29" s="2"/>
      <c r="G29" s="2" t="s">
        <v>56</v>
      </c>
      <c r="H29" s="2"/>
      <c r="I29" s="2"/>
      <c r="J29" s="2"/>
      <c r="K29" s="2"/>
      <c r="L29" s="2"/>
      <c r="M29" s="2"/>
    </row>
    <row r="32" spans="1:48" ht="21" x14ac:dyDescent="0.4">
      <c r="S32" s="7"/>
      <c r="T32" s="7"/>
      <c r="U32" s="7"/>
      <c r="V32" s="7"/>
      <c r="W32" s="7"/>
      <c r="X32" s="7"/>
    </row>
  </sheetData>
  <mergeCells count="9">
    <mergeCell ref="D7:X7"/>
    <mergeCell ref="BA2:BL3"/>
    <mergeCell ref="A3:D3"/>
    <mergeCell ref="A4:B4"/>
    <mergeCell ref="A5:B6"/>
    <mergeCell ref="D5:AR5"/>
    <mergeCell ref="W1:AS2"/>
    <mergeCell ref="A2:U2"/>
    <mergeCell ref="O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2022-01-23T12:55:28Z</dcterms:modified>
</cp:coreProperties>
</file>