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C0594BED-28CD-4243-84AB-FAF9C95A4C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2" r:id="rId1"/>
  </sheets>
  <definedNames>
    <definedName name="_xlnm.Print_Area" localSheetId="0">Шаблон!$A$1:$AS$29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" l="1"/>
  <c r="C22" i="2" s="1"/>
  <c r="C24" i="2" s="1"/>
  <c r="E23" i="2" l="1"/>
  <c r="F23" i="2"/>
  <c r="G23" i="2"/>
  <c r="I23" i="2"/>
  <c r="J23" i="2"/>
  <c r="K23" i="2"/>
  <c r="L23" i="2"/>
  <c r="M23" i="2"/>
  <c r="N23" i="2"/>
  <c r="P23" i="2"/>
  <c r="Q23" i="2"/>
  <c r="T23" i="2"/>
  <c r="U23" i="2"/>
  <c r="V23" i="2"/>
  <c r="X23" i="2"/>
  <c r="Z23" i="2"/>
  <c r="AA23" i="2"/>
  <c r="AB23" i="2"/>
  <c r="AC23" i="2"/>
  <c r="AE23" i="2"/>
  <c r="AF23" i="2"/>
  <c r="AG23" i="2"/>
  <c r="AH23" i="2"/>
  <c r="AI23" i="2"/>
  <c r="AK23" i="2"/>
  <c r="AL23" i="2"/>
  <c r="AM23" i="2"/>
  <c r="AN23" i="2"/>
  <c r="AO23" i="2"/>
  <c r="AP23" i="2"/>
  <c r="AQ23" i="2"/>
  <c r="E21" i="2"/>
  <c r="F21" i="2"/>
  <c r="F22" i="2" s="1"/>
  <c r="G21" i="2"/>
  <c r="G22" i="2" s="1"/>
  <c r="G24" i="2" s="1"/>
  <c r="H21" i="2"/>
  <c r="I21" i="2"/>
  <c r="I22" i="2" s="1"/>
  <c r="J21" i="2"/>
  <c r="K21" i="2"/>
  <c r="K22" i="2" s="1"/>
  <c r="K24" i="2" s="1"/>
  <c r="L21" i="2"/>
  <c r="M21" i="2"/>
  <c r="N21" i="2"/>
  <c r="N22" i="2"/>
  <c r="O21" i="2"/>
  <c r="P21" i="2"/>
  <c r="P22" i="2" s="1"/>
  <c r="P24" i="2" s="1"/>
  <c r="Q21" i="2"/>
  <c r="R21" i="2"/>
  <c r="R24" i="2" s="1"/>
  <c r="S21" i="2"/>
  <c r="T21" i="2"/>
  <c r="T22" i="2" s="1"/>
  <c r="U21" i="2"/>
  <c r="V21" i="2"/>
  <c r="V22" i="2" s="1"/>
  <c r="V24" i="2" s="1"/>
  <c r="W21" i="2"/>
  <c r="W22" i="2" s="1"/>
  <c r="W24" i="2" s="1"/>
  <c r="X21" i="2"/>
  <c r="Y21" i="2"/>
  <c r="Y22" i="2" s="1"/>
  <c r="Y24" i="2" s="1"/>
  <c r="Z21" i="2"/>
  <c r="AA21" i="2"/>
  <c r="AA22" i="2"/>
  <c r="AB21" i="2"/>
  <c r="AC21" i="2"/>
  <c r="AC22" i="2"/>
  <c r="AC24" i="2" s="1"/>
  <c r="AD21" i="2"/>
  <c r="AE21" i="2"/>
  <c r="AE22" i="2" s="1"/>
  <c r="AE24" i="2" s="1"/>
  <c r="AF21" i="2"/>
  <c r="AG21" i="2"/>
  <c r="AG22" i="2" s="1"/>
  <c r="AG24" i="2" s="1"/>
  <c r="AH21" i="2"/>
  <c r="AI21" i="2"/>
  <c r="AI22" i="2" s="1"/>
  <c r="AJ21" i="2"/>
  <c r="AK21" i="2"/>
  <c r="AK22" i="2"/>
  <c r="AK24" i="2" s="1"/>
  <c r="AL21" i="2"/>
  <c r="AM21" i="2"/>
  <c r="AM22" i="2" s="1"/>
  <c r="AM24" i="2" s="1"/>
  <c r="AN21" i="2"/>
  <c r="AO21" i="2"/>
  <c r="AO22" i="2" s="1"/>
  <c r="AO24" i="2" s="1"/>
  <c r="AP21" i="2"/>
  <c r="AQ21" i="2"/>
  <c r="AR21" i="2"/>
  <c r="AR22" i="2" s="1"/>
  <c r="AR24" i="2" s="1"/>
  <c r="AV25" i="2"/>
  <c r="D23" i="2"/>
  <c r="D21" i="2"/>
  <c r="T24" i="2" l="1"/>
  <c r="I24" i="2"/>
  <c r="AI24" i="2"/>
  <c r="AA24" i="2"/>
  <c r="N24" i="2"/>
  <c r="F24" i="2"/>
  <c r="H22" i="2"/>
  <c r="H24" i="2" s="1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J24" i="2"/>
  <c r="AH22" i="2"/>
  <c r="AH24" i="2" s="1"/>
  <c r="AF22" i="2"/>
  <c r="AF24" i="2" s="1"/>
  <c r="AD22" i="2"/>
  <c r="AD24" i="2" s="1"/>
  <c r="AB22" i="2"/>
  <c r="AB24" i="2" s="1"/>
  <c r="Z22" i="2"/>
  <c r="Z24" i="2" s="1"/>
  <c r="X22" i="2"/>
  <c r="X24" i="2" s="1"/>
  <c r="U22" i="2"/>
  <c r="U24" i="2" s="1"/>
  <c r="S22" i="2"/>
  <c r="S24" i="2" s="1"/>
  <c r="Q22" i="2"/>
  <c r="Q24" i="2" s="1"/>
  <c r="O22" i="2"/>
  <c r="O24" i="2" s="1"/>
  <c r="M22" i="2"/>
  <c r="M24" i="2" s="1"/>
  <c r="L22" i="2"/>
  <c r="L24" i="2" s="1"/>
  <c r="J22" i="2"/>
  <c r="J24" i="2" s="1"/>
  <c r="AS24" i="2" l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<sst xmlns="http://schemas.openxmlformats.org/spreadsheetml/2006/main" count="66" uniqueCount="61">
  <si>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</si>
  <si>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</si>
  <si>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</si>
  <si>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</si>
  <si>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</si>
  <si>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</si>
  <si>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</si>
  <si>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</si>
  <si>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</si>
  <si>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</si>
  <si>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</si>
  <si>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</si>
  <si>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</si>
  <si>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</si>
  <si>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</si>
  <si>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</si>
  <si>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</si>
  <si>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</si>
  <si>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</si>
  <si>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</si>
  <si>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</si>
  <si>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</si>
  <si>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</si>
  <si>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</si>
  <si>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</si>
  <si>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</si>
  <si>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</si>
  <si>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</si>
  <si>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</si>
  <si>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</si>
  <si>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</si>
  <si>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</si>
  <si>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</si>
  <si>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</si>
  <si>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</si>
  <si>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</si>
  <si>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</si>
  <si>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</si>
  <si>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</si>
  <si>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</si>
  <si>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</si>
  <si>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</si>
  <si>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</si>
  <si>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</si>
  <si>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</si>
  <si>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</si>
  <si>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</si>
  <si>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Курица</t>
  </si>
  <si>
    <t>мясо</t>
  </si>
  <si>
    <t>Йогурт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</si>
  <si>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</si>
  <si>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</si>
  <si>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Зав.хоз: _____________________Магомедгазиев/</t>
  </si>
  <si>
    <t>Курбанов М</t>
  </si>
  <si>
    <t>на   19.01.2022</t>
  </si>
  <si>
    <t>картоф. Пюре с катлетами</t>
  </si>
  <si>
    <t>чай с сахаром</t>
  </si>
  <si>
    <t>булочка</t>
  </si>
  <si>
    <t>масло
аливковое.</t>
  </si>
  <si>
    <t>картошка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</si>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</sst>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2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1" fillId="2" borderId="6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2"/>
  <sheetViews>
    <sheetView tabSelected="1" view="pageBreakPreview" zoomScale="70" zoomScaleNormal="70" zoomScaleSheetLayoutView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M27" sqref="M27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6.7109375" bestFit="1" customWidth="1"/>
    <col min="31" max="31" width="6.7109375" hidden="1" customWidth="1"/>
    <col min="32" max="34" width="8.5703125" hidden="1" customWidth="1"/>
    <col min="35" max="35" width="7.140625" customWidth="1"/>
    <col min="36" max="36" width="12.85546875" bestFit="1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D1" s="51" t="s">
        <v>60</v>
      </c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0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D2" s="41" t="s">
        <v>51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ht="30.75" customHeight="1" x14ac:dyDescent="0.35">
      <c r="A3" s="46" t="s">
        <v>54</v>
      </c>
      <c r="B3" s="46"/>
      <c r="C3" s="46"/>
      <c r="D3" s="46"/>
      <c r="E3" s="33"/>
      <c r="F3" s="33"/>
      <c r="G3" s="33"/>
      <c r="H3" s="33"/>
      <c r="I3" s="33"/>
      <c r="J3" s="33"/>
      <c r="K3" s="33"/>
      <c r="L3" s="33"/>
      <c r="M3" s="33"/>
      <c r="N3" s="13"/>
      <c r="O3" s="13"/>
      <c r="P3" s="13"/>
      <c r="Q3" s="11"/>
      <c r="R3" s="11"/>
      <c r="S3" s="12"/>
      <c r="T3" s="12"/>
      <c r="U3" s="12"/>
      <c r="V3" s="12"/>
      <c r="W3" s="12"/>
      <c r="X3" s="12"/>
      <c r="Y3" s="1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ht="33" customHeight="1" x14ac:dyDescent="0.3">
      <c r="A4" s="47" t="s">
        <v>5</v>
      </c>
      <c r="B4" s="47"/>
      <c r="C4" s="27">
        <v>75</v>
      </c>
      <c r="D4" s="29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8" t="s">
        <v>0</v>
      </c>
      <c r="B5" s="48"/>
      <c r="C5" s="15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60" ht="38.25" customHeight="1" x14ac:dyDescent="0.3">
      <c r="A6" s="48"/>
      <c r="B6" s="48"/>
      <c r="C6" s="16" t="s">
        <v>25</v>
      </c>
      <c r="D6" s="1" t="s">
        <v>24</v>
      </c>
      <c r="E6" s="1" t="s">
        <v>12</v>
      </c>
      <c r="F6" s="1" t="s">
        <v>30</v>
      </c>
      <c r="G6" s="19" t="s">
        <v>45</v>
      </c>
      <c r="H6" s="19" t="s">
        <v>46</v>
      </c>
      <c r="I6" s="1" t="s">
        <v>48</v>
      </c>
      <c r="J6" s="1" t="s">
        <v>35</v>
      </c>
      <c r="K6" s="1" t="s">
        <v>36</v>
      </c>
      <c r="L6" s="1" t="s">
        <v>10</v>
      </c>
      <c r="M6" s="1" t="s">
        <v>13</v>
      </c>
      <c r="N6" s="1" t="s">
        <v>14</v>
      </c>
      <c r="O6" s="30" t="s">
        <v>37</v>
      </c>
      <c r="P6" s="19" t="s">
        <v>59</v>
      </c>
      <c r="Q6" s="1" t="s">
        <v>47</v>
      </c>
      <c r="R6" s="1" t="s">
        <v>57</v>
      </c>
      <c r="S6" s="1" t="s">
        <v>20</v>
      </c>
      <c r="T6" s="1" t="s">
        <v>26</v>
      </c>
      <c r="U6" s="19" t="s">
        <v>58</v>
      </c>
      <c r="V6" s="19" t="s">
        <v>31</v>
      </c>
      <c r="W6" s="19" t="s">
        <v>32</v>
      </c>
      <c r="X6" s="1" t="s">
        <v>19</v>
      </c>
      <c r="Y6" s="1" t="s">
        <v>23</v>
      </c>
      <c r="Z6" s="1" t="s">
        <v>27</v>
      </c>
      <c r="AA6" s="1" t="s">
        <v>38</v>
      </c>
      <c r="AB6" s="1" t="s">
        <v>29</v>
      </c>
      <c r="AC6" s="1" t="s">
        <v>28</v>
      </c>
      <c r="AD6" s="1" t="s">
        <v>11</v>
      </c>
      <c r="AE6" s="1" t="s">
        <v>39</v>
      </c>
      <c r="AF6" s="19" t="s">
        <v>33</v>
      </c>
      <c r="AG6" s="19" t="s">
        <v>40</v>
      </c>
      <c r="AH6" s="19" t="s">
        <v>41</v>
      </c>
      <c r="AI6" s="1" t="s">
        <v>9</v>
      </c>
      <c r="AJ6" s="1" t="s">
        <v>49</v>
      </c>
      <c r="AK6" s="1" t="s">
        <v>8</v>
      </c>
      <c r="AL6" s="1" t="s">
        <v>42</v>
      </c>
      <c r="AM6" s="1" t="s">
        <v>43</v>
      </c>
      <c r="AN6" s="1" t="s">
        <v>25</v>
      </c>
      <c r="AO6" s="1" t="s">
        <v>21</v>
      </c>
      <c r="AP6" s="1" t="s">
        <v>18</v>
      </c>
      <c r="AQ6" s="1" t="s">
        <v>22</v>
      </c>
      <c r="AR6" s="1" t="s">
        <v>18</v>
      </c>
    </row>
    <row r="7" spans="1:60" ht="18.75" x14ac:dyDescent="0.3">
      <c r="A7" s="3" t="s">
        <v>1</v>
      </c>
      <c r="B7" s="14" t="s">
        <v>17</v>
      </c>
      <c r="C7" s="28"/>
      <c r="D7" s="43" t="s">
        <v>15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31" t="s">
        <v>55</v>
      </c>
      <c r="C8" s="6">
        <v>40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>
        <v>81.8</v>
      </c>
      <c r="Q8" s="26"/>
      <c r="R8" s="26"/>
      <c r="S8" s="26"/>
      <c r="T8" s="26"/>
      <c r="U8" s="26"/>
      <c r="V8" s="26"/>
      <c r="W8" s="26">
        <v>5</v>
      </c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>
        <v>2</v>
      </c>
      <c r="AJ8" s="26"/>
      <c r="AK8" s="26"/>
      <c r="AL8" s="26"/>
      <c r="AM8" s="26"/>
      <c r="AN8" s="26"/>
      <c r="AO8" s="26"/>
      <c r="AP8" s="26"/>
      <c r="AQ8" s="26"/>
      <c r="AR8" s="26"/>
    </row>
    <row r="9" spans="1:60" ht="23.25" x14ac:dyDescent="0.35">
      <c r="A9" s="10">
        <v>2</v>
      </c>
      <c r="B9" s="32" t="s">
        <v>44</v>
      </c>
      <c r="C9" s="7"/>
      <c r="D9" s="26"/>
      <c r="E9" s="26"/>
      <c r="F9" s="26"/>
      <c r="G9" s="26"/>
      <c r="H9" s="26">
        <v>2</v>
      </c>
      <c r="I9" s="26"/>
      <c r="J9" s="26"/>
      <c r="K9" s="26"/>
      <c r="L9" s="26"/>
      <c r="M9" s="26">
        <v>40</v>
      </c>
      <c r="N9" s="26"/>
      <c r="O9" s="26"/>
      <c r="P9" s="26"/>
      <c r="Q9" s="26"/>
      <c r="R9" s="26"/>
      <c r="S9" s="26">
        <v>2.5</v>
      </c>
      <c r="T9" s="26"/>
      <c r="U9" s="26">
        <v>2</v>
      </c>
      <c r="V9" s="26"/>
      <c r="W9" s="26"/>
      <c r="X9" s="26"/>
      <c r="Y9" s="26">
        <v>20</v>
      </c>
      <c r="Z9" s="26"/>
      <c r="AA9" s="26"/>
      <c r="AB9" s="26"/>
      <c r="AC9" s="26"/>
      <c r="AD9" s="26"/>
      <c r="AE9" s="26"/>
      <c r="AF9" s="26"/>
      <c r="AG9" s="26"/>
      <c r="AH9" s="26"/>
      <c r="AI9" s="26">
        <v>2</v>
      </c>
      <c r="AJ9" s="26"/>
      <c r="AK9" s="26"/>
      <c r="AL9" s="26"/>
      <c r="AM9" s="26"/>
      <c r="AN9" s="26"/>
      <c r="AO9" s="26"/>
      <c r="AP9" s="26"/>
      <c r="AQ9" s="26"/>
      <c r="AR9" s="26"/>
    </row>
    <row r="10" spans="1:60" ht="23.25" x14ac:dyDescent="0.35">
      <c r="A10" s="10">
        <v>3</v>
      </c>
      <c r="B10" s="31" t="s">
        <v>56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>
        <v>20</v>
      </c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>
        <v>2</v>
      </c>
    </row>
    <row r="11" spans="1:60" ht="23.25" x14ac:dyDescent="0.35">
      <c r="A11" s="10">
        <v>4</v>
      </c>
      <c r="B11" s="31" t="s">
        <v>49</v>
      </c>
      <c r="C11" s="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36">
        <v>1</v>
      </c>
      <c r="AK11" s="26"/>
      <c r="AL11" s="26"/>
      <c r="AM11" s="26"/>
      <c r="AN11" s="26"/>
      <c r="AO11" s="26"/>
      <c r="AP11" s="26"/>
      <c r="AQ11" s="26"/>
      <c r="AR11" s="26"/>
    </row>
    <row r="12" spans="1:60" ht="23.25" x14ac:dyDescent="0.35">
      <c r="A12" s="10">
        <v>5</v>
      </c>
      <c r="B12" s="37" t="s">
        <v>57</v>
      </c>
      <c r="C12" s="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9"/>
      <c r="R12" s="26">
        <v>1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60" ht="23.25" x14ac:dyDescent="0.35">
      <c r="A13" s="10">
        <v>6</v>
      </c>
      <c r="B13" s="31" t="s">
        <v>21</v>
      </c>
      <c r="C13" s="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9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>
        <v>80</v>
      </c>
      <c r="AP13" s="26"/>
      <c r="AQ13" s="26"/>
      <c r="AR13" s="26"/>
    </row>
    <row r="14" spans="1:60" ht="23.25" x14ac:dyDescent="0.35">
      <c r="A14" s="10">
        <v>7</v>
      </c>
      <c r="B14" s="1"/>
      <c r="C14" s="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60" ht="23.25" x14ac:dyDescent="0.35">
      <c r="A15" s="10">
        <v>8</v>
      </c>
      <c r="B15" s="3"/>
      <c r="C15" s="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60" ht="23.25" x14ac:dyDescent="0.35">
      <c r="A16" s="10">
        <v>9</v>
      </c>
      <c r="B16" s="3"/>
      <c r="C16" s="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8" ht="23.25" x14ac:dyDescent="0.35">
      <c r="A17" s="10">
        <v>10</v>
      </c>
      <c r="B17" s="3"/>
      <c r="C17" s="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8" ht="23.25" x14ac:dyDescent="0.35">
      <c r="A18" s="10">
        <v>11</v>
      </c>
      <c r="B18" s="3"/>
      <c r="C18" s="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8" ht="23.25" x14ac:dyDescent="0.35">
      <c r="A19" s="10">
        <v>12</v>
      </c>
      <c r="B19" s="3"/>
      <c r="C19" s="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8" ht="24.95" customHeight="1" x14ac:dyDescent="0.35">
      <c r="A20" s="10">
        <v>13</v>
      </c>
      <c r="B20" s="3"/>
      <c r="C20" s="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8" ht="24.95" customHeight="1" x14ac:dyDescent="0.3">
      <c r="A21" s="3"/>
      <c r="B21" s="3" t="s">
        <v>6</v>
      </c>
      <c r="C21" s="3">
        <f>SUM(C8:C20)</f>
        <v>40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0</v>
      </c>
      <c r="H21" s="3">
        <f t="shared" si="0"/>
        <v>2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40</v>
      </c>
      <c r="N21" s="3">
        <f t="shared" si="0"/>
        <v>0</v>
      </c>
      <c r="O21" s="3">
        <f t="shared" si="0"/>
        <v>0</v>
      </c>
      <c r="P21" s="3">
        <f t="shared" si="0"/>
        <v>81.8</v>
      </c>
      <c r="Q21" s="3">
        <f t="shared" si="0"/>
        <v>0</v>
      </c>
      <c r="R21" s="3">
        <f t="shared" si="0"/>
        <v>1</v>
      </c>
      <c r="S21" s="3">
        <f t="shared" si="0"/>
        <v>2.5</v>
      </c>
      <c r="T21" s="3">
        <f t="shared" si="0"/>
        <v>0</v>
      </c>
      <c r="U21" s="3">
        <f t="shared" si="0"/>
        <v>2</v>
      </c>
      <c r="V21" s="3">
        <f t="shared" si="0"/>
        <v>0</v>
      </c>
      <c r="W21" s="3">
        <f t="shared" si="0"/>
        <v>5</v>
      </c>
      <c r="X21" s="3">
        <f t="shared" si="0"/>
        <v>0</v>
      </c>
      <c r="Y21" s="3">
        <f t="shared" si="0"/>
        <v>20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20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4</v>
      </c>
      <c r="AJ21" s="3">
        <f t="shared" si="0"/>
        <v>1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80</v>
      </c>
      <c r="AP21" s="3">
        <f t="shared" si="0"/>
        <v>0</v>
      </c>
      <c r="AQ21" s="3">
        <f t="shared" si="0"/>
        <v>0</v>
      </c>
      <c r="AR21" s="3">
        <f t="shared" si="0"/>
        <v>2</v>
      </c>
    </row>
    <row r="22" spans="1:48" ht="24.95" customHeight="1" x14ac:dyDescent="0.3">
      <c r="A22" s="3"/>
      <c r="B22" s="5" t="s">
        <v>7</v>
      </c>
      <c r="C22" s="5">
        <f>C21*C4</f>
        <v>3000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0</v>
      </c>
      <c r="H22" s="3">
        <f t="shared" si="1"/>
        <v>150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3000</v>
      </c>
      <c r="N22" s="3">
        <f t="shared" si="1"/>
        <v>0</v>
      </c>
      <c r="O22" s="3">
        <f t="shared" si="1"/>
        <v>0</v>
      </c>
      <c r="P22" s="3">
        <f t="shared" si="1"/>
        <v>6135</v>
      </c>
      <c r="Q22" s="3">
        <f t="shared" si="1"/>
        <v>0</v>
      </c>
      <c r="R22" s="3">
        <v>75</v>
      </c>
      <c r="S22" s="3">
        <f t="shared" si="1"/>
        <v>187.5</v>
      </c>
      <c r="T22" s="3">
        <f t="shared" si="1"/>
        <v>0</v>
      </c>
      <c r="U22" s="3">
        <f t="shared" si="1"/>
        <v>150</v>
      </c>
      <c r="V22" s="3">
        <f t="shared" si="1"/>
        <v>0</v>
      </c>
      <c r="W22" s="3">
        <f t="shared" si="1"/>
        <v>375</v>
      </c>
      <c r="X22" s="3">
        <f t="shared" si="1"/>
        <v>0</v>
      </c>
      <c r="Y22" s="3">
        <f t="shared" si="1"/>
        <v>1500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1500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300</v>
      </c>
      <c r="AJ22" s="3">
        <v>75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6000</v>
      </c>
      <c r="AP22" s="3">
        <f t="shared" si="1"/>
        <v>0</v>
      </c>
      <c r="AQ22" s="3">
        <f t="shared" si="1"/>
        <v>0</v>
      </c>
      <c r="AR22" s="3">
        <f t="shared" si="1"/>
        <v>150</v>
      </c>
    </row>
    <row r="23" spans="1:48" ht="24.95" customHeight="1" x14ac:dyDescent="0.3">
      <c r="A23" s="3"/>
      <c r="B23" s="5" t="s">
        <v>16</v>
      </c>
      <c r="C23" s="5">
        <v>0.4</v>
      </c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f t="shared" si="2"/>
        <v>0.05</v>
      </c>
      <c r="H23" s="1">
        <v>8.5000000000000006E-2</v>
      </c>
      <c r="I23" s="1">
        <f t="shared" si="2"/>
        <v>0.35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f t="shared" si="2"/>
        <v>0.05</v>
      </c>
      <c r="N23" s="1">
        <f t="shared" si="2"/>
        <v>0.04</v>
      </c>
      <c r="O23" s="1">
        <v>9</v>
      </c>
      <c r="P23" s="1">
        <f t="shared" si="2"/>
        <v>0.05</v>
      </c>
      <c r="Q23" s="1">
        <f t="shared" si="2"/>
        <v>0.25</v>
      </c>
      <c r="R23" s="1">
        <v>10</v>
      </c>
      <c r="S23" s="1">
        <v>3.5000000000000003E-2</v>
      </c>
      <c r="T23" s="1">
        <f t="shared" si="2"/>
        <v>0.05</v>
      </c>
      <c r="U23" s="1">
        <f t="shared" si="2"/>
        <v>0.4</v>
      </c>
      <c r="V23" s="1">
        <f t="shared" si="2"/>
        <v>0.13</v>
      </c>
      <c r="W23" s="1">
        <v>0.66</v>
      </c>
      <c r="X23" s="1">
        <f t="shared" si="2"/>
        <v>8.5000000000000006E-2</v>
      </c>
      <c r="Y23" s="1">
        <v>0.05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v>5.5E-2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1.4999999999999999E-2</v>
      </c>
      <c r="AJ23" s="1">
        <v>18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f t="shared" si="2"/>
        <v>0.04</v>
      </c>
      <c r="AP23" s="1">
        <f t="shared" si="2"/>
        <v>1.1000000000000001</v>
      </c>
      <c r="AQ23" s="1">
        <f t="shared" si="2"/>
        <v>8.5000000000000006E-2</v>
      </c>
      <c r="AR23" s="34">
        <v>0.6</v>
      </c>
    </row>
    <row r="24" spans="1:48" ht="24.95" customHeight="1" x14ac:dyDescent="0.3">
      <c r="A24" s="3"/>
      <c r="B24" s="5" t="s">
        <v>3</v>
      </c>
      <c r="C24" s="5">
        <f>C23*C22</f>
        <v>1200</v>
      </c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0</v>
      </c>
      <c r="H24" s="5">
        <f t="shared" si="3"/>
        <v>12.750000000000002</v>
      </c>
      <c r="I24" s="5">
        <f t="shared" si="3"/>
        <v>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150</v>
      </c>
      <c r="N24" s="5">
        <f t="shared" si="3"/>
        <v>0</v>
      </c>
      <c r="O24" s="5">
        <f t="shared" si="3"/>
        <v>0</v>
      </c>
      <c r="P24" s="5">
        <f t="shared" si="3"/>
        <v>306.75</v>
      </c>
      <c r="Q24" s="5">
        <f t="shared" si="3"/>
        <v>0</v>
      </c>
      <c r="R24" s="5">
        <f t="shared" si="3"/>
        <v>750</v>
      </c>
      <c r="S24" s="5">
        <f t="shared" si="3"/>
        <v>6.5625000000000009</v>
      </c>
      <c r="T24" s="5">
        <f t="shared" si="3"/>
        <v>0</v>
      </c>
      <c r="U24" s="5">
        <f t="shared" si="3"/>
        <v>60</v>
      </c>
      <c r="V24" s="5">
        <f t="shared" si="3"/>
        <v>0</v>
      </c>
      <c r="W24" s="5">
        <f t="shared" si="3"/>
        <v>247.5</v>
      </c>
      <c r="X24" s="5">
        <f t="shared" si="3"/>
        <v>0</v>
      </c>
      <c r="Y24" s="5">
        <f t="shared" si="3"/>
        <v>75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82.5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4.5</v>
      </c>
      <c r="AJ24" s="5">
        <f t="shared" si="3"/>
        <v>1350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240</v>
      </c>
      <c r="AP24" s="5">
        <f t="shared" si="3"/>
        <v>0</v>
      </c>
      <c r="AQ24" s="5">
        <f t="shared" si="3"/>
        <v>0</v>
      </c>
      <c r="AR24" s="5">
        <f t="shared" si="3"/>
        <v>90</v>
      </c>
      <c r="AS24" s="38">
        <f>SUM(C24:AR24)</f>
        <v>4575.5625</v>
      </c>
    </row>
    <row r="25" spans="1:48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8"/>
      <c r="AG25" s="18"/>
      <c r="AH25" s="18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7"/>
      <c r="AV25" s="35">
        <f>C4*61</f>
        <v>4575</v>
      </c>
    </row>
    <row r="26" spans="1:48" ht="44.25" customHeight="1" x14ac:dyDescent="0.35">
      <c r="A26" s="20"/>
      <c r="B26" s="20" t="s">
        <v>34</v>
      </c>
      <c r="C26" s="20">
        <v>400</v>
      </c>
      <c r="D26" s="22">
        <v>120</v>
      </c>
      <c r="E26" s="22"/>
      <c r="F26" s="22"/>
      <c r="G26" s="22">
        <v>50</v>
      </c>
      <c r="H26" s="22">
        <v>85</v>
      </c>
      <c r="I26" s="22">
        <v>350</v>
      </c>
      <c r="J26" s="22">
        <v>130</v>
      </c>
      <c r="K26" s="22"/>
      <c r="L26" s="22">
        <v>600</v>
      </c>
      <c r="M26" s="22">
        <v>50</v>
      </c>
      <c r="N26" s="22">
        <v>40</v>
      </c>
      <c r="O26" s="25">
        <v>380</v>
      </c>
      <c r="P26" s="22">
        <v>50</v>
      </c>
      <c r="Q26" s="22">
        <v>250</v>
      </c>
      <c r="R26" s="22">
        <v>0.01</v>
      </c>
      <c r="S26" s="22">
        <v>35</v>
      </c>
      <c r="T26" s="22">
        <v>50</v>
      </c>
      <c r="U26" s="22">
        <v>400</v>
      </c>
      <c r="V26" s="22">
        <v>130</v>
      </c>
      <c r="W26" s="22">
        <v>750</v>
      </c>
      <c r="X26" s="22">
        <v>85</v>
      </c>
      <c r="Y26" s="23">
        <v>50</v>
      </c>
      <c r="Z26" s="22"/>
      <c r="AA26" s="22"/>
      <c r="AB26" s="22"/>
      <c r="AC26" s="22">
        <v>55</v>
      </c>
      <c r="AD26" s="24">
        <v>55</v>
      </c>
      <c r="AE26" s="24"/>
      <c r="AF26" s="25"/>
      <c r="AG26" s="25"/>
      <c r="AH26" s="25"/>
      <c r="AI26" s="22">
        <v>15</v>
      </c>
      <c r="AJ26" s="22">
        <v>1.7999999999999999E-2</v>
      </c>
      <c r="AK26" s="22">
        <v>370</v>
      </c>
      <c r="AL26" s="22"/>
      <c r="AM26" s="22">
        <v>140</v>
      </c>
      <c r="AN26" s="22">
        <v>450</v>
      </c>
      <c r="AO26" s="22">
        <v>40</v>
      </c>
      <c r="AP26" s="22">
        <v>1100</v>
      </c>
      <c r="AQ26" s="22">
        <v>85</v>
      </c>
      <c r="AR26" s="22">
        <v>9</v>
      </c>
      <c r="AS26" s="21"/>
    </row>
    <row r="27" spans="1:48" ht="39" customHeight="1" x14ac:dyDescent="0.3">
      <c r="A27" s="2"/>
      <c r="B27" s="2" t="s">
        <v>52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48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.75" x14ac:dyDescent="0.3">
      <c r="A29" s="2"/>
      <c r="B29" s="2" t="s">
        <v>4</v>
      </c>
      <c r="C29" s="2"/>
      <c r="D29" s="2"/>
      <c r="E29" s="2"/>
      <c r="F29" s="2"/>
      <c r="G29" s="2"/>
      <c r="H29" s="2" t="s">
        <v>53</v>
      </c>
      <c r="I29" s="2"/>
      <c r="J29" s="2"/>
      <c r="K29" s="2"/>
      <c r="L29" s="2"/>
    </row>
    <row r="32" spans="1:48" ht="21" x14ac:dyDescent="0.35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2022-01-19T10:24:38Z</dcterms:modified>
</cp:coreProperties>
</file>